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70"/>
  </bookViews>
  <sheets>
    <sheet name="Sheet1" sheetId="1" r:id="rId1"/>
    <sheet name="Sheet2" sheetId="2" r:id="rId2"/>
  </sheets>
  <definedNames>
    <definedName name="_xlnm._FilterDatabase" localSheetId="0" hidden="1">Sheet1!$A$2:$F$40</definedName>
  </definedNames>
  <calcPr calcId="144525"/>
</workbook>
</file>

<file path=xl/sharedStrings.xml><?xml version="1.0" encoding="utf-8"?>
<sst xmlns="http://schemas.openxmlformats.org/spreadsheetml/2006/main" count="197" uniqueCount="62">
  <si>
    <t>专业</t>
  </si>
  <si>
    <t>序号</t>
  </si>
  <si>
    <t>学号</t>
  </si>
  <si>
    <t>姓名</t>
  </si>
  <si>
    <t>第一学期等级</t>
  </si>
  <si>
    <t>第二学期等级</t>
  </si>
  <si>
    <t>总分</t>
  </si>
  <si>
    <t>中期成绩</t>
  </si>
  <si>
    <t>奖学金评定等级</t>
  </si>
  <si>
    <t>化工</t>
  </si>
  <si>
    <t>黎谦</t>
  </si>
  <si>
    <t>A</t>
  </si>
  <si>
    <t>一等</t>
  </si>
  <si>
    <t>姜玉萍</t>
  </si>
  <si>
    <t>徐金晓</t>
  </si>
  <si>
    <t>二等</t>
  </si>
  <si>
    <t>丁萌超</t>
  </si>
  <si>
    <t>管娜</t>
  </si>
  <si>
    <t>B</t>
  </si>
  <si>
    <t>周生祥</t>
  </si>
  <si>
    <t>解容浩</t>
  </si>
  <si>
    <t>三等</t>
  </si>
  <si>
    <t>葛春艳</t>
  </si>
  <si>
    <t>赵曰灿</t>
  </si>
  <si>
    <t>宋仕超</t>
  </si>
  <si>
    <t>葛广业</t>
  </si>
  <si>
    <t>王义水</t>
  </si>
  <si>
    <t>C</t>
  </si>
  <si>
    <t>闫冲冲</t>
  </si>
  <si>
    <t>刘畅</t>
  </si>
  <si>
    <t>边旭晖</t>
  </si>
  <si>
    <t>张宇</t>
  </si>
  <si>
    <t>安彬</t>
  </si>
  <si>
    <t>董培桢</t>
  </si>
  <si>
    <t>王震</t>
  </si>
  <si>
    <t>滕修铭</t>
  </si>
  <si>
    <t>郭成祥</t>
  </si>
  <si>
    <t>陈巧</t>
  </si>
  <si>
    <t>国奖</t>
  </si>
  <si>
    <t>农药学、
资源利用与植物保护</t>
  </si>
  <si>
    <t>杨巧婷</t>
  </si>
  <si>
    <t>韩晴晴</t>
  </si>
  <si>
    <t>良好</t>
  </si>
  <si>
    <t>周妍</t>
  </si>
  <si>
    <t>优秀</t>
  </si>
  <si>
    <t>刘瑶</t>
  </si>
  <si>
    <t>王红梅</t>
  </si>
  <si>
    <t>王静</t>
  </si>
  <si>
    <t>孙泽春</t>
  </si>
  <si>
    <t>王萌</t>
  </si>
  <si>
    <t>于晓凤</t>
  </si>
  <si>
    <t>蒲黎</t>
  </si>
  <si>
    <t>吴琼</t>
  </si>
  <si>
    <t>桑雨欣</t>
  </si>
  <si>
    <t>包华</t>
  </si>
  <si>
    <t>杨烁</t>
  </si>
  <si>
    <t>非全</t>
  </si>
  <si>
    <t>孙媛媛</t>
  </si>
  <si>
    <t>张辉</t>
  </si>
  <si>
    <t>合格</t>
  </si>
  <si>
    <t>胡小燕</t>
  </si>
  <si>
    <t>李康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</si>
</sst>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0" fillId="2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4" borderId="13" applyNumberFormat="0" applyFon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22" borderId="9" applyNumberFormat="0" applyAlignment="0" applyProtection="0">
      <alignment vertical="center"/>
    </xf>
    <xf numFmtId="0" fontId="22" fillId="22" borderId="10" applyNumberFormat="0" applyAlignment="0" applyProtection="0">
      <alignment vertical="center"/>
    </xf>
    <xf numFmtId="0" fontId="25" fillId="32" borderId="12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0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1"/>
  <sheetViews>
    <sheetView tabSelected="1" view="pageBreakPreview" zoomScaleNormal="85" zoomScaleSheetLayoutView="100" topLeftCell="A27" workbookViewId="0">
      <selection activeCell="F28" sqref="F28"/>
    </sheetView>
  </sheetViews>
  <sheetFormatPr defaultColWidth="9" defaultRowHeight="24.95" customHeight="1"/>
  <cols>
    <col min="1" max="2" width="9.7" style="14" customWidth="1"/>
    <col min="3" max="3" width="12.6272727272727" style="15" customWidth="1"/>
    <col min="4" max="4" width="14.2636363636364" style="14" customWidth="1"/>
    <col min="5" max="7" width="13.7545454545455" style="14" customWidth="1"/>
    <col min="8" max="8" width="9.37272727272727" style="14" customWidth="1"/>
    <col min="9" max="9" width="15" style="14" customWidth="1"/>
    <col min="10" max="16371" width="9" style="14"/>
    <col min="16373" max="16384" width="9" style="14"/>
  </cols>
  <sheetData>
    <row r="1" s="13" customFormat="1" customHeight="1" spans="1:9">
      <c r="A1" s="16" t="s">
        <v>0</v>
      </c>
      <c r="B1" s="17" t="s">
        <v>1</v>
      </c>
      <c r="C1" s="18" t="s">
        <v>2</v>
      </c>
      <c r="D1" s="16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</row>
    <row r="2" customHeight="1" spans="1:9">
      <c r="A2" s="20" t="s">
        <v>9</v>
      </c>
      <c r="B2" s="21">
        <v>1</v>
      </c>
      <c r="C2" s="22">
        <v>20192209493</v>
      </c>
      <c r="D2" s="22" t="s">
        <v>10</v>
      </c>
      <c r="E2" s="22" t="s">
        <v>11</v>
      </c>
      <c r="F2" s="22" t="s">
        <v>11</v>
      </c>
      <c r="G2" s="23">
        <v>54.5368260869565</v>
      </c>
      <c r="H2" s="22">
        <v>90</v>
      </c>
      <c r="I2" s="23" t="s">
        <v>12</v>
      </c>
    </row>
    <row r="3" customHeight="1" spans="1:9">
      <c r="A3" s="24"/>
      <c r="B3" s="21">
        <v>2</v>
      </c>
      <c r="C3" s="22">
        <v>20192209494</v>
      </c>
      <c r="D3" s="22" t="s">
        <v>13</v>
      </c>
      <c r="E3" s="22" t="s">
        <v>11</v>
      </c>
      <c r="F3" s="22" t="s">
        <v>11</v>
      </c>
      <c r="G3" s="23">
        <v>41.6927</v>
      </c>
      <c r="H3" s="22">
        <v>90</v>
      </c>
      <c r="I3" s="23" t="s">
        <v>12</v>
      </c>
    </row>
    <row r="4" customHeight="1" spans="1:9">
      <c r="A4" s="24"/>
      <c r="B4" s="21">
        <v>3</v>
      </c>
      <c r="C4" s="22">
        <v>20192209482</v>
      </c>
      <c r="D4" s="22" t="s">
        <v>14</v>
      </c>
      <c r="E4" s="22" t="s">
        <v>11</v>
      </c>
      <c r="F4" s="22" t="s">
        <v>11</v>
      </c>
      <c r="G4" s="23">
        <v>16.9101782608696</v>
      </c>
      <c r="H4" s="22">
        <v>93</v>
      </c>
      <c r="I4" s="23" t="s">
        <v>15</v>
      </c>
    </row>
    <row r="5" customHeight="1" spans="1:9">
      <c r="A5" s="24"/>
      <c r="B5" s="21">
        <v>4</v>
      </c>
      <c r="C5" s="22">
        <v>20192209490</v>
      </c>
      <c r="D5" s="22" t="s">
        <v>16</v>
      </c>
      <c r="E5" s="22" t="s">
        <v>11</v>
      </c>
      <c r="F5" s="22" t="s">
        <v>11</v>
      </c>
      <c r="G5" s="23">
        <v>16.3202173913044</v>
      </c>
      <c r="H5" s="22">
        <v>87</v>
      </c>
      <c r="I5" s="23" t="s">
        <v>15</v>
      </c>
    </row>
    <row r="6" customHeight="1" spans="1:9">
      <c r="A6" s="24"/>
      <c r="B6" s="21">
        <v>5</v>
      </c>
      <c r="C6" s="22">
        <v>20192209478</v>
      </c>
      <c r="D6" s="22" t="s">
        <v>17</v>
      </c>
      <c r="E6" s="22" t="s">
        <v>18</v>
      </c>
      <c r="F6" s="22" t="s">
        <v>11</v>
      </c>
      <c r="G6" s="23">
        <v>12.9277173913044</v>
      </c>
      <c r="H6" s="22">
        <v>91</v>
      </c>
      <c r="I6" s="23" t="s">
        <v>15</v>
      </c>
    </row>
    <row r="7" customHeight="1" spans="1:9">
      <c r="A7" s="24"/>
      <c r="B7" s="21">
        <v>6</v>
      </c>
      <c r="C7" s="22">
        <v>20192209481</v>
      </c>
      <c r="D7" s="22" t="s">
        <v>19</v>
      </c>
      <c r="E7" s="22" t="s">
        <v>11</v>
      </c>
      <c r="F7" s="22" t="s">
        <v>11</v>
      </c>
      <c r="G7" s="23">
        <v>1.39132173913043</v>
      </c>
      <c r="H7" s="22">
        <v>85</v>
      </c>
      <c r="I7" s="23" t="s">
        <v>15</v>
      </c>
    </row>
    <row r="8" customHeight="1" spans="1:9">
      <c r="A8" s="24"/>
      <c r="B8" s="21">
        <v>7</v>
      </c>
      <c r="C8" s="22">
        <v>20192209487</v>
      </c>
      <c r="D8" s="22" t="s">
        <v>20</v>
      </c>
      <c r="E8" s="22" t="s">
        <v>18</v>
      </c>
      <c r="F8" s="22" t="s">
        <v>11</v>
      </c>
      <c r="G8" s="23">
        <v>0.89552173913044</v>
      </c>
      <c r="H8" s="22">
        <v>92</v>
      </c>
      <c r="I8" s="23" t="s">
        <v>21</v>
      </c>
    </row>
    <row r="9" customHeight="1" spans="1:9">
      <c r="A9" s="24"/>
      <c r="B9" s="21">
        <v>8</v>
      </c>
      <c r="C9" s="22">
        <v>20192209483</v>
      </c>
      <c r="D9" s="22" t="s">
        <v>22</v>
      </c>
      <c r="E9" s="22" t="s">
        <v>18</v>
      </c>
      <c r="F9" s="22" t="s">
        <v>11</v>
      </c>
      <c r="G9" s="23">
        <v>-1.56283043478261</v>
      </c>
      <c r="H9" s="22">
        <v>92</v>
      </c>
      <c r="I9" s="23" t="s">
        <v>21</v>
      </c>
    </row>
    <row r="10" customHeight="1" spans="1:9">
      <c r="A10" s="24"/>
      <c r="B10" s="21">
        <v>9</v>
      </c>
      <c r="C10" s="22">
        <v>20192209496</v>
      </c>
      <c r="D10" s="22" t="s">
        <v>23</v>
      </c>
      <c r="E10" s="22" t="s">
        <v>11</v>
      </c>
      <c r="F10" s="22" t="s">
        <v>18</v>
      </c>
      <c r="G10" s="23">
        <v>-2.0622</v>
      </c>
      <c r="H10" s="22">
        <v>90</v>
      </c>
      <c r="I10" s="23" t="s">
        <v>21</v>
      </c>
    </row>
    <row r="11" customHeight="1" spans="1:9">
      <c r="A11" s="24"/>
      <c r="B11" s="21">
        <v>10</v>
      </c>
      <c r="C11" s="22">
        <v>20192209484</v>
      </c>
      <c r="D11" s="22" t="s">
        <v>24</v>
      </c>
      <c r="E11" s="22" t="s">
        <v>18</v>
      </c>
      <c r="F11" s="22" t="s">
        <v>18</v>
      </c>
      <c r="G11" s="23">
        <v>-7.73777826086956</v>
      </c>
      <c r="H11" s="22">
        <v>88</v>
      </c>
      <c r="I11" s="23" t="s">
        <v>21</v>
      </c>
    </row>
    <row r="12" customHeight="1" spans="1:9">
      <c r="A12" s="24"/>
      <c r="B12" s="21">
        <v>11</v>
      </c>
      <c r="C12" s="22">
        <v>20192209486</v>
      </c>
      <c r="D12" s="22" t="s">
        <v>25</v>
      </c>
      <c r="E12" s="22" t="s">
        <v>18</v>
      </c>
      <c r="F12" s="22" t="s">
        <v>18</v>
      </c>
      <c r="G12" s="23">
        <v>-8.74904347826087</v>
      </c>
      <c r="H12" s="22">
        <v>86</v>
      </c>
      <c r="I12" s="23" t="s">
        <v>21</v>
      </c>
    </row>
    <row r="13" customHeight="1" spans="1:9">
      <c r="A13" s="24"/>
      <c r="B13" s="21">
        <v>12</v>
      </c>
      <c r="C13" s="22">
        <v>20192209489</v>
      </c>
      <c r="D13" s="22" t="s">
        <v>26</v>
      </c>
      <c r="E13" s="22" t="s">
        <v>27</v>
      </c>
      <c r="F13" s="22" t="s">
        <v>18</v>
      </c>
      <c r="G13" s="23">
        <v>-10.6930652173913</v>
      </c>
      <c r="H13" s="22">
        <v>89</v>
      </c>
      <c r="I13" s="23" t="s">
        <v>21</v>
      </c>
    </row>
    <row r="14" customHeight="1" spans="1:9">
      <c r="A14" s="24"/>
      <c r="B14" s="21">
        <v>13</v>
      </c>
      <c r="C14" s="22">
        <v>20192209485</v>
      </c>
      <c r="D14" s="22" t="s">
        <v>28</v>
      </c>
      <c r="E14" s="22" t="s">
        <v>18</v>
      </c>
      <c r="F14" s="22" t="s">
        <v>27</v>
      </c>
      <c r="G14" s="23">
        <v>-19.7036956521739</v>
      </c>
      <c r="H14" s="22">
        <v>91</v>
      </c>
      <c r="I14" s="23" t="s">
        <v>21</v>
      </c>
    </row>
    <row r="15" customHeight="1" spans="1:9">
      <c r="A15" s="24"/>
      <c r="B15" s="21">
        <v>14</v>
      </c>
      <c r="C15" s="22">
        <v>20192209475</v>
      </c>
      <c r="D15" s="22" t="s">
        <v>29</v>
      </c>
      <c r="E15" s="22" t="s">
        <v>27</v>
      </c>
      <c r="F15" s="22" t="s">
        <v>18</v>
      </c>
      <c r="G15" s="23">
        <v>-20.5129130434783</v>
      </c>
      <c r="H15" s="22">
        <v>87</v>
      </c>
      <c r="I15" s="23" t="s">
        <v>21</v>
      </c>
    </row>
    <row r="16" customHeight="1" spans="1:12">
      <c r="A16" s="24"/>
      <c r="B16" s="21">
        <v>15</v>
      </c>
      <c r="C16" s="22">
        <v>20192209479</v>
      </c>
      <c r="D16" s="22" t="s">
        <v>30</v>
      </c>
      <c r="E16" s="22" t="s">
        <v>11</v>
      </c>
      <c r="F16" s="22" t="s">
        <v>27</v>
      </c>
      <c r="G16" s="23">
        <v>-20.9559608695652</v>
      </c>
      <c r="H16" s="22">
        <v>90</v>
      </c>
      <c r="I16" s="23" t="s">
        <v>21</v>
      </c>
      <c r="L16" s="15"/>
    </row>
    <row r="17" customHeight="1" spans="1:9">
      <c r="A17" s="24"/>
      <c r="B17" s="21">
        <v>16</v>
      </c>
      <c r="C17" s="22">
        <v>20192209488</v>
      </c>
      <c r="D17" s="22" t="s">
        <v>31</v>
      </c>
      <c r="E17" s="22" t="s">
        <v>27</v>
      </c>
      <c r="F17" s="22" t="s">
        <v>27</v>
      </c>
      <c r="G17" s="23">
        <v>-22.8301739130435</v>
      </c>
      <c r="H17" s="22">
        <v>87</v>
      </c>
      <c r="I17" s="23" t="s">
        <v>21</v>
      </c>
    </row>
    <row r="18" customHeight="1" spans="1:9">
      <c r="A18" s="24"/>
      <c r="B18" s="21">
        <v>17</v>
      </c>
      <c r="C18" s="22">
        <v>20192209495</v>
      </c>
      <c r="D18" s="22" t="s">
        <v>32</v>
      </c>
      <c r="E18" s="22" t="s">
        <v>27</v>
      </c>
      <c r="F18" s="22" t="s">
        <v>27</v>
      </c>
      <c r="G18" s="23">
        <v>-25.5874391304348</v>
      </c>
      <c r="H18" s="22">
        <v>91</v>
      </c>
      <c r="I18" s="23" t="s">
        <v>21</v>
      </c>
    </row>
    <row r="19" customHeight="1" spans="1:9">
      <c r="A19" s="24"/>
      <c r="B19" s="21">
        <v>18</v>
      </c>
      <c r="C19" s="22">
        <v>20192209492</v>
      </c>
      <c r="D19" s="22" t="s">
        <v>33</v>
      </c>
      <c r="E19" s="22" t="s">
        <v>27</v>
      </c>
      <c r="F19" s="22" t="s">
        <v>18</v>
      </c>
      <c r="G19" s="23">
        <v>-25.7409173913044</v>
      </c>
      <c r="H19" s="22">
        <v>91</v>
      </c>
      <c r="I19" s="23" t="s">
        <v>21</v>
      </c>
    </row>
    <row r="20" customHeight="1" spans="1:9">
      <c r="A20" s="24"/>
      <c r="B20" s="21">
        <v>19</v>
      </c>
      <c r="C20" s="22">
        <v>20192209480</v>
      </c>
      <c r="D20" s="22" t="s">
        <v>34</v>
      </c>
      <c r="E20" s="22" t="s">
        <v>11</v>
      </c>
      <c r="F20" s="22" t="s">
        <v>27</v>
      </c>
      <c r="G20" s="23">
        <v>-28.8322</v>
      </c>
      <c r="H20" s="22">
        <v>90</v>
      </c>
      <c r="I20" s="23" t="s">
        <v>21</v>
      </c>
    </row>
    <row r="21" customHeight="1" spans="1:9">
      <c r="A21" s="24"/>
      <c r="B21" s="21">
        <v>20</v>
      </c>
      <c r="C21" s="22">
        <v>20192209476</v>
      </c>
      <c r="D21" s="22" t="s">
        <v>35</v>
      </c>
      <c r="E21" s="22" t="s">
        <v>27</v>
      </c>
      <c r="F21" s="22" t="s">
        <v>27</v>
      </c>
      <c r="G21" s="23">
        <v>-31.0361260869565</v>
      </c>
      <c r="H21" s="22">
        <v>87</v>
      </c>
      <c r="I21" s="23" t="s">
        <v>21</v>
      </c>
    </row>
    <row r="22" customHeight="1" spans="1:9">
      <c r="A22" s="24"/>
      <c r="B22" s="21">
        <v>21</v>
      </c>
      <c r="C22" s="22">
        <v>20192209477</v>
      </c>
      <c r="D22" s="22" t="s">
        <v>36</v>
      </c>
      <c r="E22" s="22" t="s">
        <v>27</v>
      </c>
      <c r="F22" s="22" t="s">
        <v>27</v>
      </c>
      <c r="G22" s="23">
        <v>-34.5097217391304</v>
      </c>
      <c r="H22" s="22">
        <v>91</v>
      </c>
      <c r="I22" s="23" t="s">
        <v>21</v>
      </c>
    </row>
    <row r="23" customHeight="1" spans="1:9">
      <c r="A23" s="24"/>
      <c r="B23" s="25">
        <v>22</v>
      </c>
      <c r="C23" s="3">
        <v>20192209491</v>
      </c>
      <c r="D23" s="3" t="s">
        <v>37</v>
      </c>
      <c r="E23" s="3" t="s">
        <v>11</v>
      </c>
      <c r="F23" s="3" t="s">
        <v>11</v>
      </c>
      <c r="G23" s="26"/>
      <c r="H23" s="26"/>
      <c r="I23" s="26" t="s">
        <v>38</v>
      </c>
    </row>
    <row r="24" customHeight="1" spans="1:9">
      <c r="A24" s="27" t="s">
        <v>39</v>
      </c>
      <c r="B24" s="23">
        <v>1</v>
      </c>
      <c r="C24" s="28">
        <v>20192209497</v>
      </c>
      <c r="D24" s="28" t="s">
        <v>40</v>
      </c>
      <c r="E24" s="22" t="s">
        <v>11</v>
      </c>
      <c r="F24" s="22" t="s">
        <v>18</v>
      </c>
      <c r="G24" s="23">
        <v>41.4287142857143</v>
      </c>
      <c r="H24" s="22">
        <v>91</v>
      </c>
      <c r="I24" s="23" t="s">
        <v>12</v>
      </c>
    </row>
    <row r="25" customHeight="1" spans="1:9">
      <c r="A25" s="29"/>
      <c r="B25" s="23">
        <v>2</v>
      </c>
      <c r="C25" s="22">
        <v>20192109517</v>
      </c>
      <c r="D25" s="22" t="s">
        <v>41</v>
      </c>
      <c r="E25" s="22" t="s">
        <v>18</v>
      </c>
      <c r="F25" s="22" t="s">
        <v>11</v>
      </c>
      <c r="G25" s="23">
        <v>28.836125</v>
      </c>
      <c r="H25" s="30" t="s">
        <v>42</v>
      </c>
      <c r="I25" s="23" t="s">
        <v>15</v>
      </c>
    </row>
    <row r="26" customHeight="1" spans="1:9">
      <c r="A26" s="29"/>
      <c r="B26" s="23">
        <v>3</v>
      </c>
      <c r="C26" s="22">
        <v>20192109506</v>
      </c>
      <c r="D26" s="22" t="s">
        <v>43</v>
      </c>
      <c r="E26" s="22" t="s">
        <v>18</v>
      </c>
      <c r="F26" s="22" t="s">
        <v>11</v>
      </c>
      <c r="G26" s="23">
        <v>22.1813</v>
      </c>
      <c r="H26" s="22" t="s">
        <v>44</v>
      </c>
      <c r="I26" s="23" t="s">
        <v>15</v>
      </c>
    </row>
    <row r="27" customHeight="1" spans="1:9">
      <c r="A27" s="29"/>
      <c r="B27" s="23">
        <v>4</v>
      </c>
      <c r="C27" s="22">
        <v>20192109514</v>
      </c>
      <c r="D27" s="22" t="s">
        <v>45</v>
      </c>
      <c r="E27" s="22" t="s">
        <v>18</v>
      </c>
      <c r="F27" s="22" t="s">
        <v>11</v>
      </c>
      <c r="G27" s="23">
        <v>11.456875</v>
      </c>
      <c r="H27" s="22" t="s">
        <v>42</v>
      </c>
      <c r="I27" s="23" t="s">
        <v>15</v>
      </c>
    </row>
    <row r="28" customHeight="1" spans="1:9">
      <c r="A28" s="29"/>
      <c r="B28" s="23">
        <v>5</v>
      </c>
      <c r="C28" s="22">
        <v>20192209498</v>
      </c>
      <c r="D28" s="22" t="s">
        <v>46</v>
      </c>
      <c r="E28" s="22" t="s">
        <v>11</v>
      </c>
      <c r="F28" s="22" t="s">
        <v>11</v>
      </c>
      <c r="G28" s="23">
        <v>4.97478214285714</v>
      </c>
      <c r="H28" s="22">
        <v>91</v>
      </c>
      <c r="I28" s="23" t="s">
        <v>21</v>
      </c>
    </row>
    <row r="29" customHeight="1" spans="1:9">
      <c r="A29" s="29"/>
      <c r="B29" s="23">
        <v>6</v>
      </c>
      <c r="C29" s="22">
        <v>20192209501</v>
      </c>
      <c r="D29" s="22" t="s">
        <v>47</v>
      </c>
      <c r="E29" s="22" t="s">
        <v>11</v>
      </c>
      <c r="F29" s="22" t="s">
        <v>11</v>
      </c>
      <c r="G29" s="23">
        <v>-4.72356785714286</v>
      </c>
      <c r="H29" s="22">
        <v>88</v>
      </c>
      <c r="I29" s="23" t="s">
        <v>21</v>
      </c>
    </row>
    <row r="30" customHeight="1" spans="1:9">
      <c r="A30" s="29"/>
      <c r="B30" s="23">
        <v>7</v>
      </c>
      <c r="C30" s="22">
        <v>20192209500</v>
      </c>
      <c r="D30" s="22" t="s">
        <v>48</v>
      </c>
      <c r="E30" s="22" t="s">
        <v>27</v>
      </c>
      <c r="F30" s="22" t="s">
        <v>18</v>
      </c>
      <c r="G30" s="23">
        <v>-8.22151428571429</v>
      </c>
      <c r="H30" s="22">
        <v>92</v>
      </c>
      <c r="I30" s="23" t="s">
        <v>21</v>
      </c>
    </row>
    <row r="31" customHeight="1" spans="1:9">
      <c r="A31" s="29"/>
      <c r="B31" s="23">
        <v>8</v>
      </c>
      <c r="C31" s="22">
        <v>20192109508</v>
      </c>
      <c r="D31" s="22" t="s">
        <v>49</v>
      </c>
      <c r="E31" s="22" t="s">
        <v>11</v>
      </c>
      <c r="F31" s="22" t="s">
        <v>18</v>
      </c>
      <c r="G31" s="23">
        <v>-8.36771428571428</v>
      </c>
      <c r="H31" s="22" t="s">
        <v>44</v>
      </c>
      <c r="I31" s="23" t="s">
        <v>21</v>
      </c>
    </row>
    <row r="32" customHeight="1" spans="1:9">
      <c r="A32" s="29"/>
      <c r="B32" s="23">
        <v>9</v>
      </c>
      <c r="C32" s="22">
        <v>20192109502</v>
      </c>
      <c r="D32" s="22" t="s">
        <v>50</v>
      </c>
      <c r="E32" s="22" t="s">
        <v>27</v>
      </c>
      <c r="F32" s="22" t="s">
        <v>18</v>
      </c>
      <c r="G32" s="23">
        <v>-17.3634142857143</v>
      </c>
      <c r="H32" s="22" t="s">
        <v>44</v>
      </c>
      <c r="I32" s="23" t="s">
        <v>21</v>
      </c>
    </row>
    <row r="33" customHeight="1" spans="1:9">
      <c r="A33" s="29"/>
      <c r="B33" s="23">
        <v>10</v>
      </c>
      <c r="C33" s="22">
        <v>20192109505</v>
      </c>
      <c r="D33" s="22" t="s">
        <v>51</v>
      </c>
      <c r="E33" s="22" t="s">
        <v>18</v>
      </c>
      <c r="F33" s="22" t="s">
        <v>18</v>
      </c>
      <c r="G33" s="23">
        <v>-19.7096607142857</v>
      </c>
      <c r="H33" s="22" t="s">
        <v>42</v>
      </c>
      <c r="I33" s="23" t="s">
        <v>21</v>
      </c>
    </row>
    <row r="34" customHeight="1" spans="1:9">
      <c r="A34" s="29"/>
      <c r="B34" s="23">
        <v>11</v>
      </c>
      <c r="C34" s="22">
        <v>20192109515</v>
      </c>
      <c r="D34" s="22" t="s">
        <v>52</v>
      </c>
      <c r="E34" s="22" t="s">
        <v>18</v>
      </c>
      <c r="F34" s="22" t="s">
        <v>27</v>
      </c>
      <c r="G34" s="23">
        <v>-29.711825</v>
      </c>
      <c r="H34" s="22" t="s">
        <v>44</v>
      </c>
      <c r="I34" s="23" t="s">
        <v>21</v>
      </c>
    </row>
    <row r="35" customHeight="1" spans="1:9">
      <c r="A35" s="29"/>
      <c r="B35" s="23">
        <v>12</v>
      </c>
      <c r="C35" s="22">
        <v>20192209499</v>
      </c>
      <c r="D35" s="22" t="s">
        <v>53</v>
      </c>
      <c r="E35" s="22" t="s">
        <v>27</v>
      </c>
      <c r="F35" s="22" t="s">
        <v>27</v>
      </c>
      <c r="G35" s="23">
        <v>-33.8202285714286</v>
      </c>
      <c r="H35" s="22">
        <v>90</v>
      </c>
      <c r="I35" s="23" t="s">
        <v>21</v>
      </c>
    </row>
    <row r="36" customHeight="1" spans="1:9">
      <c r="A36" s="29"/>
      <c r="B36" s="23">
        <v>13</v>
      </c>
      <c r="C36" s="22">
        <v>20192109511</v>
      </c>
      <c r="D36" s="22" t="s">
        <v>54</v>
      </c>
      <c r="E36" s="22" t="s">
        <v>11</v>
      </c>
      <c r="F36" s="22" t="s">
        <v>27</v>
      </c>
      <c r="G36" s="23">
        <v>-47.5995892857143</v>
      </c>
      <c r="H36" s="22" t="s">
        <v>42</v>
      </c>
      <c r="I36" s="23" t="s">
        <v>21</v>
      </c>
    </row>
    <row r="37" customHeight="1" spans="1:9">
      <c r="A37" s="31"/>
      <c r="B37" s="23">
        <v>14</v>
      </c>
      <c r="C37" s="22">
        <v>20192109503</v>
      </c>
      <c r="D37" s="22" t="s">
        <v>55</v>
      </c>
      <c r="E37" s="22" t="s">
        <v>27</v>
      </c>
      <c r="F37" s="22" t="s">
        <v>27</v>
      </c>
      <c r="G37" s="23">
        <v>-76.8916571428571</v>
      </c>
      <c r="H37" s="22" t="s">
        <v>42</v>
      </c>
      <c r="I37" s="23" t="s">
        <v>21</v>
      </c>
    </row>
    <row r="38" customHeight="1" spans="1:9">
      <c r="A38" s="23" t="s">
        <v>56</v>
      </c>
      <c r="B38" s="32">
        <v>1</v>
      </c>
      <c r="C38" s="22">
        <v>20192309512</v>
      </c>
      <c r="D38" s="22" t="s">
        <v>57</v>
      </c>
      <c r="E38" s="22" t="s">
        <v>11</v>
      </c>
      <c r="F38" s="22" t="s">
        <v>11</v>
      </c>
      <c r="G38" s="23">
        <v>59.0533790697674</v>
      </c>
      <c r="H38" s="22" t="s">
        <v>42</v>
      </c>
      <c r="I38" s="23" t="s">
        <v>12</v>
      </c>
    </row>
    <row r="39" customHeight="1" spans="1:9">
      <c r="A39" s="23"/>
      <c r="B39" s="32">
        <v>2</v>
      </c>
      <c r="C39" s="22">
        <v>20192309510</v>
      </c>
      <c r="D39" s="22" t="s">
        <v>58</v>
      </c>
      <c r="E39" s="22" t="s">
        <v>11</v>
      </c>
      <c r="F39" s="22" t="s">
        <v>18</v>
      </c>
      <c r="G39" s="23">
        <v>18.2917</v>
      </c>
      <c r="H39" s="22" t="s">
        <v>59</v>
      </c>
      <c r="I39" s="23" t="s">
        <v>21</v>
      </c>
    </row>
    <row r="40" customHeight="1" spans="1:9">
      <c r="A40" s="23"/>
      <c r="B40" s="32">
        <v>3</v>
      </c>
      <c r="C40" s="22">
        <v>20192309513</v>
      </c>
      <c r="D40" s="22" t="s">
        <v>60</v>
      </c>
      <c r="E40" s="22" t="s">
        <v>18</v>
      </c>
      <c r="F40" s="22" t="s">
        <v>11</v>
      </c>
      <c r="G40" s="23">
        <v>7.30257209302326</v>
      </c>
      <c r="H40" s="22" t="s">
        <v>42</v>
      </c>
      <c r="I40" s="23" t="s">
        <v>21</v>
      </c>
    </row>
    <row r="41" customHeight="1" spans="1:9">
      <c r="A41" s="33"/>
      <c r="B41" s="32">
        <v>4</v>
      </c>
      <c r="C41" s="22">
        <v>20192309516</v>
      </c>
      <c r="D41" s="22" t="s">
        <v>61</v>
      </c>
      <c r="E41" s="22" t="s">
        <v>27</v>
      </c>
      <c r="F41" s="22" t="s">
        <v>27</v>
      </c>
      <c r="G41" s="23">
        <v>-2.6738511627907</v>
      </c>
      <c r="H41" s="22" t="s">
        <v>42</v>
      </c>
      <c r="I41" s="23" t="s">
        <v>21</v>
      </c>
    </row>
  </sheetData>
  <mergeCells count="3">
    <mergeCell ref="A2:A23"/>
    <mergeCell ref="A24:A37"/>
    <mergeCell ref="A38:A41"/>
  </mergeCells>
  <pageMargins left="0.75" right="0.75" top="1" bottom="1" header="0.5" footer="0.5"/>
  <pageSetup paperSize="9" scale="78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"/>
  <sheetViews>
    <sheetView workbookViewId="0">
      <selection activeCell="I13" sqref="I13"/>
    </sheetView>
  </sheetViews>
  <sheetFormatPr defaultColWidth="9" defaultRowHeight="14" outlineLevelRow="3"/>
  <cols>
    <col min="2" max="2" width="9" customWidth="1"/>
  </cols>
  <sheetData>
    <row r="1" ht="13.5" customHeight="1" spans="1:14">
      <c r="A1" s="1" t="s">
        <v>57</v>
      </c>
      <c r="B1" s="1">
        <v>20192309512</v>
      </c>
      <c r="C1" s="2" t="s">
        <v>18</v>
      </c>
      <c r="D1" s="3" t="s">
        <v>11</v>
      </c>
      <c r="E1" s="3">
        <v>87.719</v>
      </c>
      <c r="F1" s="3">
        <v>9.82</v>
      </c>
      <c r="G1" s="3">
        <f t="shared" ref="G1:G4" si="0">(E1+F1)/2</f>
        <v>48.7695</v>
      </c>
      <c r="H1" s="3">
        <f t="shared" ref="H1:H4" si="1">(G1+F1)/2*0.2</f>
        <v>5.85895</v>
      </c>
      <c r="I1" s="8">
        <v>85.8</v>
      </c>
      <c r="J1" s="8">
        <f t="shared" ref="J1:J4" si="2">I1*0.3</f>
        <v>25.74</v>
      </c>
      <c r="K1" s="8">
        <v>284.27</v>
      </c>
      <c r="L1" s="8">
        <f t="shared" ref="L1:L4" si="3">K1/7.0775</f>
        <v>40.165312610385</v>
      </c>
      <c r="M1" s="9">
        <f t="shared" ref="M1:M4" si="4">L1*0.5</f>
        <v>20.0826563051925</v>
      </c>
      <c r="N1" s="8">
        <f t="shared" ref="N1:N4" si="5">H1+J1+M1</f>
        <v>51.6816063051925</v>
      </c>
    </row>
    <row r="2" ht="12.75" customHeight="1" spans="1:14">
      <c r="A2" s="4" t="s">
        <v>58</v>
      </c>
      <c r="B2" s="4">
        <v>20192309510</v>
      </c>
      <c r="C2" s="5" t="s">
        <v>11</v>
      </c>
      <c r="D2" s="6" t="s">
        <v>11</v>
      </c>
      <c r="E2" s="6">
        <v>99.729</v>
      </c>
      <c r="F2" s="7">
        <v>-44.2</v>
      </c>
      <c r="G2" s="6">
        <f t="shared" si="0"/>
        <v>27.7645</v>
      </c>
      <c r="H2" s="6">
        <f t="shared" si="1"/>
        <v>-1.64355</v>
      </c>
      <c r="I2" s="10">
        <v>87.5</v>
      </c>
      <c r="J2" s="10">
        <f t="shared" si="2"/>
        <v>26.25</v>
      </c>
      <c r="K2" s="10">
        <v>0</v>
      </c>
      <c r="L2" s="11">
        <f t="shared" si="3"/>
        <v>0</v>
      </c>
      <c r="M2" s="12">
        <f t="shared" si="4"/>
        <v>0</v>
      </c>
      <c r="N2" s="10">
        <f t="shared" si="5"/>
        <v>24.60645</v>
      </c>
    </row>
    <row r="3" spans="1:14">
      <c r="A3" s="4" t="s">
        <v>61</v>
      </c>
      <c r="B3" s="4">
        <v>20192309516</v>
      </c>
      <c r="C3" s="5" t="s">
        <v>27</v>
      </c>
      <c r="D3" s="6" t="s">
        <v>18</v>
      </c>
      <c r="E3" s="6">
        <v>63.675</v>
      </c>
      <c r="F3" s="6">
        <v>-44.23</v>
      </c>
      <c r="G3" s="6">
        <f t="shared" si="0"/>
        <v>9.7225</v>
      </c>
      <c r="H3" s="6">
        <f t="shared" si="1"/>
        <v>-3.45075</v>
      </c>
      <c r="I3" s="10">
        <v>85</v>
      </c>
      <c r="J3" s="10">
        <f t="shared" si="2"/>
        <v>25.5</v>
      </c>
      <c r="K3" s="10">
        <v>0</v>
      </c>
      <c r="L3" s="11">
        <f t="shared" si="3"/>
        <v>0</v>
      </c>
      <c r="M3" s="12">
        <f t="shared" si="4"/>
        <v>0</v>
      </c>
      <c r="N3" s="10">
        <f t="shared" si="5"/>
        <v>22.04925</v>
      </c>
    </row>
    <row r="4" spans="1:14">
      <c r="A4" s="1" t="s">
        <v>60</v>
      </c>
      <c r="B4" s="1">
        <v>20192309513</v>
      </c>
      <c r="C4" s="2" t="s">
        <v>11</v>
      </c>
      <c r="D4" s="3" t="s">
        <v>27</v>
      </c>
      <c r="E4" s="3">
        <v>99.57</v>
      </c>
      <c r="F4" s="3">
        <v>-80.19</v>
      </c>
      <c r="G4" s="3">
        <f t="shared" si="0"/>
        <v>9.69</v>
      </c>
      <c r="H4" s="3">
        <f t="shared" si="1"/>
        <v>-7.05</v>
      </c>
      <c r="I4" s="8">
        <v>85.8</v>
      </c>
      <c r="J4" s="8">
        <f t="shared" si="2"/>
        <v>25.74</v>
      </c>
      <c r="K4" s="8">
        <v>0</v>
      </c>
      <c r="L4" s="8">
        <f t="shared" si="3"/>
        <v>0</v>
      </c>
      <c r="M4" s="9">
        <f t="shared" si="4"/>
        <v>0</v>
      </c>
      <c r="N4" s="8">
        <f t="shared" si="5"/>
        <v>18.69</v>
      </c>
    </row>
  </sheetData>
  <sortState ref="A1:N4">
    <sortCondition ref="N1:N4" descending="1"/>
  </sortState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辛鑫</cp:lastModifiedBy>
  <dcterms:created xsi:type="dcterms:W3CDTF">2020-10-15T07:23:00Z</dcterms:created>
  <dcterms:modified xsi:type="dcterms:W3CDTF">2021-10-18T15:15:48Z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